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Eduard Apfel</author>
  </authors>
  <commentList>
    <comment ref="D41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20000 garáž
50000 cesty
</t>
        </r>
      </text>
    </comment>
    <comment ref="D44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24000*17,7</t>
        </r>
      </text>
    </comment>
    <comment ref="D45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8200 poľov
3800 kancel
18 000 nájom za LP</t>
        </r>
      </text>
    </comment>
    <comment ref="D47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pest  38000
odvoz 65000
ES   45000
softver a iné  40000
poľov  3000
kos lúk  2000
reklama 500
</t>
        </r>
      </text>
    </comment>
    <comment ref="D11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Drevo 1160000
zmena stavu zásob 1000
nájmy 11000
poľovníctvo - členské 4600
                 - divina, lov 7400
iné  3000
</t>
        </r>
      </text>
    </comment>
    <comment ref="D26" authorId="0">
      <text>
        <r>
          <rPr>
            <b/>
            <sz val="9"/>
            <rFont val="Tahoma"/>
            <family val="0"/>
          </rPr>
          <t>Eduard Apfel:</t>
        </r>
        <r>
          <rPr>
            <sz val="9"/>
            <rFont val="Tahoma"/>
            <family val="0"/>
          </rPr>
          <t xml:space="preserve">
cesty  50000
ostatné 20000</t>
        </r>
      </text>
    </comment>
  </commentList>
</comments>
</file>

<file path=xl/sharedStrings.xml><?xml version="1.0" encoding="utf-8"?>
<sst xmlns="http://schemas.openxmlformats.org/spreadsheetml/2006/main" count="86" uniqueCount="78">
  <si>
    <t>Mestské lesy s.r.o. B.Bystrica</t>
  </si>
  <si>
    <t>(v €)</t>
  </si>
  <si>
    <t>U k a z o v a t e ľ</t>
  </si>
  <si>
    <t xml:space="preserve">           ročný</t>
  </si>
  <si>
    <t>Výnosy celkom</t>
  </si>
  <si>
    <t>z toho:</t>
  </si>
  <si>
    <t>Tržby za predaj</t>
  </si>
  <si>
    <t>výr. a služ. 601,602</t>
  </si>
  <si>
    <t>Zmena stavu vnútropod.</t>
  </si>
  <si>
    <t>zásob vl.výr. +, - sk.61</t>
  </si>
  <si>
    <t xml:space="preserve">Tržby za predaj tovaru </t>
  </si>
  <si>
    <t>Aktivácia sk. 62</t>
  </si>
  <si>
    <t>Aktiv.mater.   621</t>
  </si>
  <si>
    <t>Aktiv.DHM     622</t>
  </si>
  <si>
    <t>Tržby za predaj IM a mat.</t>
  </si>
  <si>
    <t>Zmluvné pokuty a penále 644</t>
  </si>
  <si>
    <t>Výnosy z postúp.pohľ.646</t>
  </si>
  <si>
    <t>Ostatné pokuty a penále 645</t>
  </si>
  <si>
    <t xml:space="preserve">Ostatné prev.výnosy, </t>
  </si>
  <si>
    <t>dotácie zo ŠR 648</t>
  </si>
  <si>
    <t>Úroky 662</t>
  </si>
  <si>
    <t>Kurzové zisky 663</t>
  </si>
  <si>
    <t>Ostatné finančné výnosy 668</t>
  </si>
  <si>
    <t>Mimoriadne výnosy sk.68</t>
  </si>
  <si>
    <t>Náklady celkom</t>
  </si>
  <si>
    <t>Spotreba mater.a energií</t>
  </si>
  <si>
    <t>501 až 503 z toho:</t>
  </si>
  <si>
    <t>Spotreba materiálu 501</t>
  </si>
  <si>
    <t>Spotreba energií     502</t>
  </si>
  <si>
    <t>Nákl.na pred.tovar 504</t>
  </si>
  <si>
    <t>Služby - sk. 51</t>
  </si>
  <si>
    <t>v tom:</t>
  </si>
  <si>
    <t>Opravy a údržba 511</t>
  </si>
  <si>
    <t>Cestovné           512</t>
  </si>
  <si>
    <t>Náklady na reprezentáciu 513</t>
  </si>
  <si>
    <t>Výroba dreva po OM 518</t>
  </si>
  <si>
    <t>Nájomné 518</t>
  </si>
  <si>
    <t>Výkony spojov 518</t>
  </si>
  <si>
    <t>Ostat.služby-preprava,</t>
  </si>
  <si>
    <t>reklama,výp.tech.,pest.č. 518</t>
  </si>
  <si>
    <t>Tvorba rezervy 518</t>
  </si>
  <si>
    <t>Osobné náklady sk.52</t>
  </si>
  <si>
    <t>Mzdové náklady 521</t>
  </si>
  <si>
    <t>Dohody o prac.č. 521 a</t>
  </si>
  <si>
    <t>dozor.rada 523</t>
  </si>
  <si>
    <t>Zák.soc.zabezp. 524</t>
  </si>
  <si>
    <t>NP,DPN 525</t>
  </si>
  <si>
    <t>Zák.soc.nákl. 527, 528</t>
  </si>
  <si>
    <t>Dane a poplatky sk.53</t>
  </si>
  <si>
    <t>Daň cestná 531</t>
  </si>
  <si>
    <t>Daň z nehnuteľnosti 532</t>
  </si>
  <si>
    <t>Ost.dane a poplatky 538</t>
  </si>
  <si>
    <t>Predaný materiál 542</t>
  </si>
  <si>
    <t>Iné nákl.na hosp.činnosť</t>
  </si>
  <si>
    <t>543-546, z toho</t>
  </si>
  <si>
    <t>Dary 543</t>
  </si>
  <si>
    <t>Zml.pokuty a penále 544</t>
  </si>
  <si>
    <t>Ostatné pokuty</t>
  </si>
  <si>
    <t>a penále 545</t>
  </si>
  <si>
    <t>Odpis pohľadávky 546</t>
  </si>
  <si>
    <t>Ost.prev.nákl. 548</t>
  </si>
  <si>
    <t>Les.stráž 548,</t>
  </si>
  <si>
    <t>Prísp.práv.osobám 548</t>
  </si>
  <si>
    <t>Ostatné prev.nákl. 548</t>
  </si>
  <si>
    <t>Odpisy NDHM, DHM 551</t>
  </si>
  <si>
    <t>Finančné náklady sk.56</t>
  </si>
  <si>
    <t>Úroky 562,Kurz.straty 563</t>
  </si>
  <si>
    <t>Ost.fin.náklady 568</t>
  </si>
  <si>
    <t>Mimoriadne náklady 58</t>
  </si>
  <si>
    <t>Hospodársky výsledok</t>
  </si>
  <si>
    <t>pred zdanením</t>
  </si>
  <si>
    <t>pred zdanením s upravami</t>
  </si>
  <si>
    <t>Daň z príjmu</t>
  </si>
  <si>
    <t>po zdanení</t>
  </si>
  <si>
    <t xml:space="preserve">Vypracoval: Apfel, Bacúr, Zúbeková  </t>
  </si>
  <si>
    <t>Finančný plán - predpoklad plnenia rok  2013</t>
  </si>
  <si>
    <t xml:space="preserve">        Plán 2013</t>
  </si>
  <si>
    <t>dňa 14.3.2013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</si>
</sst>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sz val="10"/>
      <color indexed="8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5" fillId="33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33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3" borderId="28" xfId="0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34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76">
      <selection activeCell="G90" sqref="G90"/>
    </sheetView>
  </sheetViews>
  <sheetFormatPr defaultColWidth="9.140625" defaultRowHeight="15"/>
  <sheetData>
    <row r="1" spans="1:5" ht="15.75">
      <c r="A1" s="1" t="s">
        <v>0</v>
      </c>
      <c r="B1" s="1"/>
      <c r="C1" s="1"/>
      <c r="D1" s="1"/>
      <c r="E1" s="1"/>
    </row>
    <row r="2" spans="1:5" ht="15.75">
      <c r="A2" s="2"/>
      <c r="B2" s="1"/>
      <c r="C2" s="1"/>
      <c r="D2" s="1"/>
      <c r="E2" s="1"/>
    </row>
    <row r="3" spans="1:5" ht="15.75">
      <c r="A3" s="1" t="s">
        <v>75</v>
      </c>
      <c r="B3" s="1"/>
      <c r="D3" s="1"/>
      <c r="E3" s="1"/>
    </row>
    <row r="4" spans="1:5" ht="15.75">
      <c r="A4" s="1"/>
      <c r="B4" s="1"/>
      <c r="C4" s="1"/>
      <c r="D4" s="1"/>
      <c r="E4" s="1" t="s">
        <v>1</v>
      </c>
    </row>
    <row r="5" ht="15.75" thickBot="1"/>
    <row r="6" spans="1:5" ht="15">
      <c r="A6" s="3"/>
      <c r="B6" s="4"/>
      <c r="C6" s="4"/>
      <c r="D6" s="5" t="s">
        <v>76</v>
      </c>
      <c r="E6" s="6"/>
    </row>
    <row r="7" spans="1:5" ht="15">
      <c r="A7" s="7" t="s">
        <v>2</v>
      </c>
      <c r="B7" s="8"/>
      <c r="C7" s="8"/>
      <c r="D7" s="9" t="s">
        <v>3</v>
      </c>
      <c r="E7" s="10"/>
    </row>
    <row r="8" spans="1:5" ht="15.75" thickBot="1">
      <c r="A8" s="11"/>
      <c r="B8" s="12"/>
      <c r="C8" s="12"/>
      <c r="D8" s="13"/>
      <c r="E8" s="14"/>
    </row>
    <row r="9" spans="1:5" ht="12" customHeight="1" thickTop="1">
      <c r="A9" s="15" t="s">
        <v>4</v>
      </c>
      <c r="B9" s="16"/>
      <c r="C9" s="16"/>
      <c r="D9" s="71">
        <f>SUM(D11:E31)</f>
        <v>1257000</v>
      </c>
      <c r="E9" s="72"/>
    </row>
    <row r="10" spans="1:5" ht="12" customHeight="1" thickBot="1">
      <c r="A10" s="17" t="s">
        <v>5</v>
      </c>
      <c r="B10" s="18"/>
      <c r="C10" s="18"/>
      <c r="D10" s="73"/>
      <c r="E10" s="74"/>
    </row>
    <row r="11" spans="1:5" ht="12" customHeight="1" thickTop="1">
      <c r="A11" s="19" t="s">
        <v>6</v>
      </c>
      <c r="B11" s="20"/>
      <c r="C11" s="20"/>
      <c r="D11" s="71">
        <f>1160000+1000+11000+12000+3000</f>
        <v>1187000</v>
      </c>
      <c r="E11" s="72"/>
    </row>
    <row r="12" spans="1:5" ht="12" customHeight="1">
      <c r="A12" s="19" t="s">
        <v>7</v>
      </c>
      <c r="B12" s="20"/>
      <c r="C12" s="20"/>
      <c r="D12" s="59"/>
      <c r="E12" s="60"/>
    </row>
    <row r="13" spans="1:5" ht="12" customHeight="1">
      <c r="A13" s="21" t="s">
        <v>8</v>
      </c>
      <c r="B13" s="22"/>
      <c r="C13" s="22"/>
      <c r="D13" s="57"/>
      <c r="E13" s="58"/>
    </row>
    <row r="14" spans="1:5" ht="12" customHeight="1">
      <c r="A14" s="19" t="s">
        <v>9</v>
      </c>
      <c r="B14" s="20"/>
      <c r="C14" s="20"/>
      <c r="D14" s="59"/>
      <c r="E14" s="60"/>
    </row>
    <row r="15" spans="1:5" ht="12" customHeight="1">
      <c r="A15" s="21" t="s">
        <v>10</v>
      </c>
      <c r="B15" s="22"/>
      <c r="C15" s="22"/>
      <c r="D15" s="23"/>
      <c r="E15" s="24"/>
    </row>
    <row r="16" spans="1:5" ht="12" customHeight="1">
      <c r="A16" s="25">
        <v>604</v>
      </c>
      <c r="B16" s="26"/>
      <c r="C16" s="26"/>
      <c r="D16" s="77"/>
      <c r="E16" s="78"/>
    </row>
    <row r="17" spans="1:5" ht="12" customHeight="1">
      <c r="A17" s="19" t="s">
        <v>11</v>
      </c>
      <c r="B17" s="20"/>
      <c r="C17" s="20"/>
      <c r="D17" s="61"/>
      <c r="E17" s="62"/>
    </row>
    <row r="18" spans="1:5" ht="12" customHeight="1">
      <c r="A18" s="19" t="s">
        <v>5</v>
      </c>
      <c r="B18" s="20"/>
      <c r="C18" s="20"/>
      <c r="D18" s="59"/>
      <c r="E18" s="60"/>
    </row>
    <row r="19" spans="1:5" ht="12" customHeight="1">
      <c r="A19" s="21" t="s">
        <v>12</v>
      </c>
      <c r="B19" s="22"/>
      <c r="C19" s="22"/>
      <c r="D19" s="57"/>
      <c r="E19" s="58"/>
    </row>
    <row r="20" spans="1:5" ht="12" customHeight="1">
      <c r="A20" s="19" t="s">
        <v>13</v>
      </c>
      <c r="B20" s="20"/>
      <c r="C20" s="20"/>
      <c r="D20" s="59"/>
      <c r="E20" s="60"/>
    </row>
    <row r="21" spans="1:5" ht="12" customHeight="1">
      <c r="A21" s="21" t="s">
        <v>14</v>
      </c>
      <c r="B21" s="22"/>
      <c r="C21" s="22"/>
      <c r="D21" s="57"/>
      <c r="E21" s="58"/>
    </row>
    <row r="22" spans="1:5" ht="12" customHeight="1">
      <c r="A22" s="25">
        <v>641.642</v>
      </c>
      <c r="B22" s="26"/>
      <c r="C22" s="26"/>
      <c r="D22" s="59"/>
      <c r="E22" s="60"/>
    </row>
    <row r="23" spans="1:5" ht="24.75" customHeight="1">
      <c r="A23" s="27" t="s">
        <v>15</v>
      </c>
      <c r="B23" s="28"/>
      <c r="C23" s="29"/>
      <c r="D23" s="55"/>
      <c r="E23" s="56"/>
    </row>
    <row r="24" spans="1:5" ht="24.75" customHeight="1">
      <c r="A24" s="19" t="s">
        <v>16</v>
      </c>
      <c r="B24" s="20"/>
      <c r="C24" s="20"/>
      <c r="D24" s="75"/>
      <c r="E24" s="76"/>
    </row>
    <row r="25" spans="1:5" ht="24.75" customHeight="1">
      <c r="A25" s="30" t="s">
        <v>17</v>
      </c>
      <c r="B25" s="28"/>
      <c r="C25" s="28"/>
      <c r="D25" s="55"/>
      <c r="E25" s="56"/>
    </row>
    <row r="26" spans="1:5" ht="12" customHeight="1">
      <c r="A26" s="31" t="s">
        <v>18</v>
      </c>
      <c r="B26" s="20"/>
      <c r="C26" s="20"/>
      <c r="D26" s="57">
        <f>50000+20000</f>
        <v>70000</v>
      </c>
      <c r="E26" s="58"/>
    </row>
    <row r="27" spans="1:5" ht="12" customHeight="1">
      <c r="A27" s="31" t="s">
        <v>19</v>
      </c>
      <c r="B27" s="20"/>
      <c r="C27" s="20"/>
      <c r="D27" s="59"/>
      <c r="E27" s="60"/>
    </row>
    <row r="28" spans="1:5" ht="24.75" customHeight="1">
      <c r="A28" s="30" t="s">
        <v>20</v>
      </c>
      <c r="B28" s="28"/>
      <c r="C28" s="28"/>
      <c r="D28" s="55"/>
      <c r="E28" s="56"/>
    </row>
    <row r="29" spans="1:5" ht="24.75" customHeight="1">
      <c r="A29" s="31" t="s">
        <v>21</v>
      </c>
      <c r="B29" s="20"/>
      <c r="C29" s="20"/>
      <c r="D29" s="55"/>
      <c r="E29" s="56"/>
    </row>
    <row r="30" spans="1:5" ht="24.75" customHeight="1">
      <c r="A30" s="30" t="s">
        <v>22</v>
      </c>
      <c r="B30" s="28"/>
      <c r="C30" s="28"/>
      <c r="D30" s="55"/>
      <c r="E30" s="56"/>
    </row>
    <row r="31" spans="1:5" ht="24.75" customHeight="1" thickBot="1">
      <c r="A31" s="32" t="s">
        <v>23</v>
      </c>
      <c r="B31" s="33"/>
      <c r="C31" s="33"/>
      <c r="D31" s="69"/>
      <c r="E31" s="70"/>
    </row>
    <row r="32" spans="1:5" ht="12" customHeight="1" thickTop="1">
      <c r="A32" s="34" t="s">
        <v>24</v>
      </c>
      <c r="B32" s="35"/>
      <c r="C32" s="35"/>
      <c r="D32" s="71">
        <f>D34+E38+D39+D50+D58+D64+D71+D76+D77</f>
        <v>1235300</v>
      </c>
      <c r="E32" s="72"/>
    </row>
    <row r="33" spans="1:5" ht="12" customHeight="1" thickBot="1">
      <c r="A33" s="36" t="s">
        <v>5</v>
      </c>
      <c r="B33" s="37"/>
      <c r="C33" s="37"/>
      <c r="D33" s="73"/>
      <c r="E33" s="74"/>
    </row>
    <row r="34" spans="1:5" ht="12" customHeight="1" thickTop="1">
      <c r="A34" s="34" t="s">
        <v>25</v>
      </c>
      <c r="B34" s="35"/>
      <c r="C34" s="35"/>
      <c r="D34" s="71">
        <f>SUM(D36:E37)</f>
        <v>54000</v>
      </c>
      <c r="E34" s="72"/>
    </row>
    <row r="35" spans="1:5" ht="12" customHeight="1">
      <c r="A35" s="34" t="s">
        <v>26</v>
      </c>
      <c r="B35" s="35"/>
      <c r="C35" s="35"/>
      <c r="D35" s="59"/>
      <c r="E35" s="60"/>
    </row>
    <row r="36" spans="1:5" ht="24.75" customHeight="1">
      <c r="A36" s="30" t="s">
        <v>27</v>
      </c>
      <c r="B36" s="28"/>
      <c r="C36" s="28"/>
      <c r="D36" s="55">
        <v>50000</v>
      </c>
      <c r="E36" s="56"/>
    </row>
    <row r="37" spans="1:5" ht="24.75" customHeight="1">
      <c r="A37" s="30" t="s">
        <v>28</v>
      </c>
      <c r="B37" s="28"/>
      <c r="C37" s="29"/>
      <c r="D37" s="55">
        <v>4000</v>
      </c>
      <c r="E37" s="56"/>
    </row>
    <row r="38" spans="1:5" ht="24.75" customHeight="1">
      <c r="A38" s="38" t="s">
        <v>29</v>
      </c>
      <c r="B38" s="35"/>
      <c r="C38" s="35"/>
      <c r="D38" s="23"/>
      <c r="E38" s="24">
        <v>0</v>
      </c>
    </row>
    <row r="39" spans="1:5" ht="12" customHeight="1">
      <c r="A39" s="34" t="s">
        <v>30</v>
      </c>
      <c r="B39" s="39"/>
      <c r="C39" s="39"/>
      <c r="D39" s="57">
        <f>SUM(D41:E49)</f>
        <v>732300</v>
      </c>
      <c r="E39" s="58"/>
    </row>
    <row r="40" spans="1:5" ht="12" customHeight="1">
      <c r="A40" s="40" t="s">
        <v>31</v>
      </c>
      <c r="B40" s="41"/>
      <c r="C40" s="41"/>
      <c r="D40" s="59"/>
      <c r="E40" s="60"/>
    </row>
    <row r="41" spans="1:5" ht="24.75" customHeight="1">
      <c r="A41" s="31" t="s">
        <v>32</v>
      </c>
      <c r="B41" s="20"/>
      <c r="C41" s="20"/>
      <c r="D41" s="55">
        <f>50000+20000</f>
        <v>70000</v>
      </c>
      <c r="E41" s="56"/>
    </row>
    <row r="42" spans="1:5" ht="24.75" customHeight="1">
      <c r="A42" s="30" t="s">
        <v>33</v>
      </c>
      <c r="B42" s="28"/>
      <c r="C42" s="28"/>
      <c r="D42" s="55">
        <v>5000</v>
      </c>
      <c r="E42" s="56"/>
    </row>
    <row r="43" spans="1:5" ht="24.75" customHeight="1">
      <c r="A43" s="30" t="s">
        <v>34</v>
      </c>
      <c r="B43" s="28"/>
      <c r="C43" s="28"/>
      <c r="D43" s="55">
        <v>1000</v>
      </c>
      <c r="E43" s="56"/>
    </row>
    <row r="44" spans="1:5" ht="24.75" customHeight="1">
      <c r="A44" s="25" t="s">
        <v>35</v>
      </c>
      <c r="B44" s="26"/>
      <c r="C44" s="26"/>
      <c r="D44" s="59">
        <f>24000*17.7</f>
        <v>424800</v>
      </c>
      <c r="E44" s="60"/>
    </row>
    <row r="45" spans="1:5" ht="24.75" customHeight="1" thickBot="1">
      <c r="A45" s="42" t="s">
        <v>36</v>
      </c>
      <c r="B45" s="43"/>
      <c r="C45" s="43"/>
      <c r="D45" s="65">
        <f>18000+8200+3800</f>
        <v>30000</v>
      </c>
      <c r="E45" s="66"/>
    </row>
    <row r="46" spans="1:5" ht="24.75" customHeight="1">
      <c r="A46" s="44" t="s">
        <v>37</v>
      </c>
      <c r="B46" s="45"/>
      <c r="C46" s="45"/>
      <c r="D46" s="67">
        <v>8000</v>
      </c>
      <c r="E46" s="68"/>
    </row>
    <row r="47" spans="1:5" ht="12" customHeight="1">
      <c r="A47" s="31" t="s">
        <v>38</v>
      </c>
      <c r="B47" s="20"/>
      <c r="C47" s="20"/>
      <c r="D47" s="61">
        <f>38000+65000+45000+40000+3000+2000+500</f>
        <v>193500</v>
      </c>
      <c r="E47" s="62"/>
    </row>
    <row r="48" spans="1:5" ht="12" customHeight="1">
      <c r="A48" s="31" t="s">
        <v>39</v>
      </c>
      <c r="B48" s="20"/>
      <c r="C48" s="20"/>
      <c r="D48" s="59"/>
      <c r="E48" s="60"/>
    </row>
    <row r="49" spans="1:5" ht="24.75" customHeight="1">
      <c r="A49" s="30" t="s">
        <v>40</v>
      </c>
      <c r="B49" s="28"/>
      <c r="C49" s="28"/>
      <c r="D49" s="55">
        <v>0</v>
      </c>
      <c r="E49" s="56"/>
    </row>
    <row r="50" spans="1:5" ht="12" customHeight="1">
      <c r="A50" s="46" t="s">
        <v>41</v>
      </c>
      <c r="B50" s="39"/>
      <c r="C50" s="39"/>
      <c r="D50" s="57">
        <f>SUM(D52:E57)</f>
        <v>375000</v>
      </c>
      <c r="E50" s="58"/>
    </row>
    <row r="51" spans="1:5" ht="12" customHeight="1">
      <c r="A51" s="40" t="s">
        <v>5</v>
      </c>
      <c r="B51" s="41"/>
      <c r="C51" s="41"/>
      <c r="D51" s="59"/>
      <c r="E51" s="60"/>
    </row>
    <row r="52" spans="1:5" ht="24.75" customHeight="1">
      <c r="A52" s="31" t="s">
        <v>42</v>
      </c>
      <c r="B52" s="20"/>
      <c r="C52" s="20"/>
      <c r="D52" s="55">
        <v>250000</v>
      </c>
      <c r="E52" s="56"/>
    </row>
    <row r="53" spans="1:5" ht="12" customHeight="1">
      <c r="A53" s="47" t="s">
        <v>43</v>
      </c>
      <c r="B53" s="22"/>
      <c r="C53" s="22"/>
      <c r="D53" s="57">
        <v>3000</v>
      </c>
      <c r="E53" s="58"/>
    </row>
    <row r="54" spans="1:5" ht="12" customHeight="1">
      <c r="A54" s="25" t="s">
        <v>44</v>
      </c>
      <c r="B54" s="26"/>
      <c r="C54" s="26"/>
      <c r="D54" s="59"/>
      <c r="E54" s="60"/>
    </row>
    <row r="55" spans="1:5" ht="12" customHeight="1">
      <c r="A55" s="31" t="s">
        <v>45</v>
      </c>
      <c r="B55" s="20"/>
      <c r="C55" s="20"/>
      <c r="D55" s="57">
        <v>110000</v>
      </c>
      <c r="E55" s="58"/>
    </row>
    <row r="56" spans="1:5" ht="12" customHeight="1">
      <c r="A56" s="31" t="s">
        <v>46</v>
      </c>
      <c r="B56" s="20"/>
      <c r="C56" s="20"/>
      <c r="D56" s="59"/>
      <c r="E56" s="60"/>
    </row>
    <row r="57" spans="1:5" ht="24.75" customHeight="1">
      <c r="A57" s="30" t="s">
        <v>47</v>
      </c>
      <c r="B57" s="28"/>
      <c r="C57" s="28"/>
      <c r="D57" s="55">
        <v>12000</v>
      </c>
      <c r="E57" s="56"/>
    </row>
    <row r="58" spans="1:5" ht="12" customHeight="1">
      <c r="A58" s="34" t="s">
        <v>48</v>
      </c>
      <c r="B58" s="35"/>
      <c r="C58" s="35"/>
      <c r="D58" s="57">
        <f>SUM(D60:E63)</f>
        <v>5000</v>
      </c>
      <c r="E58" s="58"/>
    </row>
    <row r="59" spans="1:5" ht="12" customHeight="1">
      <c r="A59" s="34" t="s">
        <v>5</v>
      </c>
      <c r="B59" s="35"/>
      <c r="C59" s="35"/>
      <c r="D59" s="59"/>
      <c r="E59" s="60"/>
    </row>
    <row r="60" spans="1:5" ht="24.75" customHeight="1">
      <c r="A60" s="30" t="s">
        <v>49</v>
      </c>
      <c r="B60" s="28"/>
      <c r="C60" s="28"/>
      <c r="D60" s="55">
        <v>1500</v>
      </c>
      <c r="E60" s="56"/>
    </row>
    <row r="61" spans="1:5" ht="24.75" customHeight="1">
      <c r="A61" s="31" t="s">
        <v>50</v>
      </c>
      <c r="B61" s="20"/>
      <c r="C61" s="20"/>
      <c r="D61" s="55">
        <v>1500</v>
      </c>
      <c r="E61" s="56"/>
    </row>
    <row r="62" spans="1:5" ht="24.75" customHeight="1">
      <c r="A62" s="30" t="s">
        <v>51</v>
      </c>
      <c r="B62" s="28"/>
      <c r="C62" s="28"/>
      <c r="D62" s="55">
        <v>2000</v>
      </c>
      <c r="E62" s="56"/>
    </row>
    <row r="63" spans="1:5" ht="24.75" customHeight="1">
      <c r="A63" s="31" t="s">
        <v>52</v>
      </c>
      <c r="B63" s="20"/>
      <c r="C63" s="20"/>
      <c r="D63" s="23"/>
      <c r="E63" s="24"/>
    </row>
    <row r="64" spans="1:5" ht="12" customHeight="1">
      <c r="A64" s="34" t="s">
        <v>53</v>
      </c>
      <c r="B64" s="35"/>
      <c r="C64" s="35"/>
      <c r="D64" s="57">
        <f>SUM(D66:E70)</f>
        <v>0</v>
      </c>
      <c r="E64" s="58"/>
    </row>
    <row r="65" spans="1:5" ht="12" customHeight="1">
      <c r="A65" s="34" t="s">
        <v>54</v>
      </c>
      <c r="B65" s="35"/>
      <c r="C65" s="35"/>
      <c r="D65" s="59"/>
      <c r="E65" s="60"/>
    </row>
    <row r="66" spans="1:5" ht="24.75" customHeight="1">
      <c r="A66" s="30" t="s">
        <v>55</v>
      </c>
      <c r="B66" s="28"/>
      <c r="C66" s="28"/>
      <c r="D66" s="55"/>
      <c r="E66" s="56"/>
    </row>
    <row r="67" spans="1:5" ht="24.75" customHeight="1">
      <c r="A67" s="31" t="s">
        <v>56</v>
      </c>
      <c r="B67" s="20"/>
      <c r="C67" s="20"/>
      <c r="D67" s="55"/>
      <c r="E67" s="56"/>
    </row>
    <row r="68" spans="1:5" ht="12" customHeight="1">
      <c r="A68" s="47" t="s">
        <v>57</v>
      </c>
      <c r="B68" s="22"/>
      <c r="C68" s="22"/>
      <c r="D68" s="57"/>
      <c r="E68" s="58"/>
    </row>
    <row r="69" spans="1:5" ht="12" customHeight="1">
      <c r="A69" s="25" t="s">
        <v>58</v>
      </c>
      <c r="B69" s="26"/>
      <c r="C69" s="26"/>
      <c r="D69" s="59"/>
      <c r="E69" s="60"/>
    </row>
    <row r="70" spans="1:5" ht="24.75" customHeight="1">
      <c r="A70" s="31" t="s">
        <v>59</v>
      </c>
      <c r="B70" s="20"/>
      <c r="C70" s="20"/>
      <c r="D70" s="55"/>
      <c r="E70" s="56"/>
    </row>
    <row r="71" spans="1:5" ht="12" customHeight="1">
      <c r="A71" s="46" t="s">
        <v>60</v>
      </c>
      <c r="B71" s="39"/>
      <c r="C71" s="39"/>
      <c r="D71" s="57">
        <f>SUM(D73:E75)</f>
        <v>6000</v>
      </c>
      <c r="E71" s="58"/>
    </row>
    <row r="72" spans="1:5" ht="12" customHeight="1">
      <c r="A72" s="40" t="s">
        <v>5</v>
      </c>
      <c r="B72" s="41"/>
      <c r="C72" s="41"/>
      <c r="D72" s="59"/>
      <c r="E72" s="60"/>
    </row>
    <row r="73" spans="1:5" ht="12" customHeight="1">
      <c r="A73" s="31" t="s">
        <v>61</v>
      </c>
      <c r="B73" s="20"/>
      <c r="C73" s="20"/>
      <c r="D73" s="57">
        <v>3000</v>
      </c>
      <c r="E73" s="58"/>
    </row>
    <row r="74" spans="1:5" ht="12" customHeight="1">
      <c r="A74" s="31" t="s">
        <v>62</v>
      </c>
      <c r="B74" s="20"/>
      <c r="C74" s="20"/>
      <c r="D74" s="59"/>
      <c r="E74" s="60"/>
    </row>
    <row r="75" spans="1:5" ht="24.75" customHeight="1">
      <c r="A75" s="30" t="s">
        <v>63</v>
      </c>
      <c r="B75" s="28"/>
      <c r="C75" s="28"/>
      <c r="D75" s="55">
        <v>3000</v>
      </c>
      <c r="E75" s="56"/>
    </row>
    <row r="76" spans="1:5" ht="24.75" customHeight="1">
      <c r="A76" s="34" t="s">
        <v>64</v>
      </c>
      <c r="B76" s="35"/>
      <c r="C76" s="35"/>
      <c r="D76" s="55">
        <v>62000</v>
      </c>
      <c r="E76" s="56"/>
    </row>
    <row r="77" spans="1:5" ht="12" customHeight="1">
      <c r="A77" s="46" t="s">
        <v>65</v>
      </c>
      <c r="B77" s="39"/>
      <c r="C77" s="39"/>
      <c r="D77" s="57">
        <f>SUM(D79:E80)</f>
        <v>1000</v>
      </c>
      <c r="E77" s="58"/>
    </row>
    <row r="78" spans="1:5" ht="12" customHeight="1">
      <c r="A78" s="40" t="s">
        <v>5</v>
      </c>
      <c r="B78" s="41"/>
      <c r="C78" s="41"/>
      <c r="D78" s="59"/>
      <c r="E78" s="60"/>
    </row>
    <row r="79" spans="1:5" ht="24.75" customHeight="1">
      <c r="A79" s="30" t="s">
        <v>66</v>
      </c>
      <c r="B79" s="28"/>
      <c r="C79" s="28"/>
      <c r="D79" s="55">
        <v>0</v>
      </c>
      <c r="E79" s="56"/>
    </row>
    <row r="80" spans="1:5" ht="24.75" customHeight="1">
      <c r="A80" s="31" t="s">
        <v>67</v>
      </c>
      <c r="B80" s="20"/>
      <c r="C80" s="20"/>
      <c r="D80" s="55">
        <v>1000</v>
      </c>
      <c r="E80" s="56"/>
    </row>
    <row r="81" spans="1:5" ht="24.75" customHeight="1">
      <c r="A81" s="38" t="s">
        <v>68</v>
      </c>
      <c r="B81" s="48"/>
      <c r="C81" s="48"/>
      <c r="D81" s="55"/>
      <c r="E81" s="56"/>
    </row>
    <row r="82" spans="1:5" ht="12" customHeight="1">
      <c r="A82" s="46" t="s">
        <v>69</v>
      </c>
      <c r="B82" s="39"/>
      <c r="C82" s="39"/>
      <c r="D82" s="57">
        <f>D9-D32</f>
        <v>21700</v>
      </c>
      <c r="E82" s="58"/>
    </row>
    <row r="83" spans="1:5" ht="12" customHeight="1">
      <c r="A83" s="40" t="s">
        <v>70</v>
      </c>
      <c r="B83" s="41"/>
      <c r="C83" s="41"/>
      <c r="D83" s="59"/>
      <c r="E83" s="60"/>
    </row>
    <row r="84" spans="1:5" ht="12" customHeight="1">
      <c r="A84" s="34" t="s">
        <v>69</v>
      </c>
      <c r="B84" s="35"/>
      <c r="C84" s="35"/>
      <c r="D84" s="61"/>
      <c r="E84" s="62"/>
    </row>
    <row r="85" spans="1:5" ht="12" customHeight="1">
      <c r="A85" s="40" t="s">
        <v>71</v>
      </c>
      <c r="B85" s="41"/>
      <c r="C85" s="41"/>
      <c r="D85" s="59"/>
      <c r="E85" s="60"/>
    </row>
    <row r="86" spans="1:5" ht="24.75" customHeight="1">
      <c r="A86" s="34" t="s">
        <v>72</v>
      </c>
      <c r="B86" s="35"/>
      <c r="C86" s="35"/>
      <c r="D86" s="55"/>
      <c r="E86" s="56"/>
    </row>
    <row r="87" spans="1:5" ht="12" customHeight="1">
      <c r="A87" s="46" t="s">
        <v>69</v>
      </c>
      <c r="B87" s="39"/>
      <c r="C87" s="39"/>
      <c r="D87" s="57"/>
      <c r="E87" s="58"/>
    </row>
    <row r="88" spans="1:5" ht="12" customHeight="1" thickBot="1">
      <c r="A88" s="49" t="s">
        <v>73</v>
      </c>
      <c r="B88" s="50"/>
      <c r="C88" s="50"/>
      <c r="D88" s="63"/>
      <c r="E88" s="64"/>
    </row>
    <row r="89" spans="1:5" ht="12" customHeight="1">
      <c r="A89" s="51"/>
      <c r="B89" s="51"/>
      <c r="C89" s="51"/>
      <c r="D89" s="52"/>
      <c r="E89" s="52"/>
    </row>
    <row r="90" spans="1:3" ht="12" customHeight="1">
      <c r="A90" s="51"/>
      <c r="B90" s="51"/>
      <c r="C90" s="51"/>
    </row>
    <row r="91" spans="1:3" ht="12" customHeight="1">
      <c r="A91" s="51"/>
      <c r="B91" s="51"/>
      <c r="C91" s="53" t="s">
        <v>77</v>
      </c>
    </row>
    <row r="92" spans="1:3" ht="12" customHeight="1">
      <c r="A92" s="51"/>
      <c r="B92" s="51"/>
      <c r="C92" s="51"/>
    </row>
    <row r="93" spans="1:3" ht="12" customHeight="1">
      <c r="A93" s="51"/>
      <c r="B93" s="51"/>
      <c r="C93" s="54" t="s">
        <v>74</v>
      </c>
    </row>
    <row r="94" spans="1:3" ht="12" customHeight="1">
      <c r="A94" s="51"/>
      <c r="B94" s="51"/>
      <c r="C94" s="51"/>
    </row>
    <row r="95" spans="1:3" ht="12" customHeight="1">
      <c r="A95" s="51"/>
      <c r="B95" s="51"/>
      <c r="C95" s="51"/>
    </row>
    <row r="96" spans="1:3" ht="12" customHeight="1">
      <c r="A96" s="51"/>
      <c r="B96" s="51"/>
      <c r="C96" s="51"/>
    </row>
    <row r="97" spans="1:3" ht="12" customHeight="1">
      <c r="A97" s="51"/>
      <c r="B97" s="51"/>
      <c r="C97" s="51"/>
    </row>
    <row r="98" spans="1:3" ht="12" customHeight="1">
      <c r="A98" s="51"/>
      <c r="B98" s="51"/>
      <c r="C98" s="51"/>
    </row>
    <row r="99" spans="1:3" ht="15">
      <c r="A99" s="51"/>
      <c r="B99" s="51"/>
      <c r="C99" s="51"/>
    </row>
  </sheetData>
  <sheetProtection/>
  <mergeCells count="54">
    <mergeCell ref="D9:E10"/>
    <mergeCell ref="D11:E12"/>
    <mergeCell ref="D13:E14"/>
    <mergeCell ref="D16:E16"/>
    <mergeCell ref="D17:E18"/>
    <mergeCell ref="D19:E20"/>
    <mergeCell ref="D21:E22"/>
    <mergeCell ref="D23:E23"/>
    <mergeCell ref="D24:E24"/>
    <mergeCell ref="D25:E25"/>
    <mergeCell ref="D26:E27"/>
    <mergeCell ref="D28:E28"/>
    <mergeCell ref="D29:E29"/>
    <mergeCell ref="D30:E30"/>
    <mergeCell ref="D31:E31"/>
    <mergeCell ref="D32:E33"/>
    <mergeCell ref="D34:E35"/>
    <mergeCell ref="D36:E36"/>
    <mergeCell ref="D37:E37"/>
    <mergeCell ref="D39:E40"/>
    <mergeCell ref="D41:E41"/>
    <mergeCell ref="D42:E42"/>
    <mergeCell ref="D43:E43"/>
    <mergeCell ref="D44:E44"/>
    <mergeCell ref="D45:E45"/>
    <mergeCell ref="D46:E46"/>
    <mergeCell ref="D47:E48"/>
    <mergeCell ref="D49:E49"/>
    <mergeCell ref="D50:E51"/>
    <mergeCell ref="D52:E52"/>
    <mergeCell ref="D53:E54"/>
    <mergeCell ref="D55:E56"/>
    <mergeCell ref="D57:E57"/>
    <mergeCell ref="D58:E59"/>
    <mergeCell ref="D60:E60"/>
    <mergeCell ref="D61:E61"/>
    <mergeCell ref="D62:E62"/>
    <mergeCell ref="D64:E65"/>
    <mergeCell ref="D66:E66"/>
    <mergeCell ref="D67:E67"/>
    <mergeCell ref="D68:E69"/>
    <mergeCell ref="D70:E70"/>
    <mergeCell ref="D71:E72"/>
    <mergeCell ref="D73:E74"/>
    <mergeCell ref="D75:E75"/>
    <mergeCell ref="D76:E76"/>
    <mergeCell ref="D77:E78"/>
    <mergeCell ref="D79:E79"/>
    <mergeCell ref="D80:E80"/>
    <mergeCell ref="D81:E81"/>
    <mergeCell ref="D82:E83"/>
    <mergeCell ref="D84:E85"/>
    <mergeCell ref="D86:E86"/>
    <mergeCell ref="D87:E88"/>
  </mergeCells>
  <printOptions/>
  <pageMargins left="0.7" right="0.7" top="0.75" bottom="0.75" header="0.3" footer="0.3"/>
  <pageSetup fitToHeight="1" fitToWidth="1" horizontalDpi="600" verticalDpi="600" orientation="portrait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Apfel</dc:creator>
  <cp:keywords/>
  <dc:description/>
  <cp:lastModifiedBy>Eduard Apfel</cp:lastModifiedBy>
  <cp:lastPrinted>2013-02-26T08:49:25Z</cp:lastPrinted>
  <dcterms:created xsi:type="dcterms:W3CDTF">2013-02-25T11:52:47Z</dcterms:created>
  <dcterms:modified xsi:type="dcterms:W3CDTF">2013-03-14T07:39:44Z</dcterms:modified>
  <cp:category/>
  <cp:version/>
  <cp:contentType/>
  <cp:contentStatus/>
</cp:coreProperties>
</file>